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15480" windowHeight="82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7" i="1" l="1"/>
  <c r="B147" i="1"/>
  <c r="F156" i="1"/>
  <c r="G156" i="1"/>
  <c r="H156" i="1"/>
  <c r="I156" i="1"/>
  <c r="J156" i="1"/>
  <c r="L156" i="1"/>
  <c r="L194" i="1" l="1"/>
  <c r="L184" i="1"/>
  <c r="L175" i="1"/>
  <c r="L165" i="1"/>
  <c r="L176" i="1" s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G100" i="1"/>
  <c r="G176" i="1"/>
  <c r="I195" i="1"/>
  <c r="G43" i="1"/>
  <c r="I62" i="1"/>
  <c r="I100" i="1"/>
  <c r="G119" i="1"/>
  <c r="J138" i="1"/>
  <c r="I176" i="1"/>
  <c r="G195" i="1"/>
  <c r="H119" i="1"/>
  <c r="I43" i="1"/>
  <c r="L24" i="1"/>
  <c r="G138" i="1"/>
  <c r="L138" i="1"/>
  <c r="H138" i="1"/>
  <c r="I138" i="1"/>
  <c r="J119" i="1"/>
  <c r="L119" i="1"/>
  <c r="J43" i="1"/>
  <c r="L43" i="1"/>
  <c r="F43" i="1"/>
  <c r="H43" i="1"/>
  <c r="H62" i="1"/>
  <c r="L62" i="1"/>
  <c r="F81" i="1"/>
  <c r="J81" i="1"/>
  <c r="L81" i="1"/>
  <c r="H100" i="1"/>
  <c r="F100" i="1"/>
  <c r="J100" i="1"/>
  <c r="L100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L196" i="1"/>
  <c r="J196" i="1"/>
  <c r="I196" i="1"/>
  <c r="G196" i="1"/>
</calcChain>
</file>

<file path=xl/sharedStrings.xml><?xml version="1.0" encoding="utf-8"?>
<sst xmlns="http://schemas.openxmlformats.org/spreadsheetml/2006/main" count="246" uniqueCount="72">
  <si>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</si>
  <si>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</si>
  <si>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</si>
  <si>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</si>
  <si>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</si>
  <si>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</si>
  <si>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</si>
  <si>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</si>
  <si>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</si>
  <si>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</si>
  <si>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</si>
  <si>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</si>
  <si>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</si>
  <si>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</si>
  <si>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</si>
  <si>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</si>
  <si>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</si>
  <si>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</si>
  <si>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</si>
  <si>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</si>
  <si>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</si>
  <si>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</si>
  <si>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</si>
  <si>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</si>
  <si>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</si>
  <si>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</si>
  <si>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</si>
  <si>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</si>
  <si>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</si>
  <si>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</si>
  <si>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</si>
  <si>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</si>
  <si>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</si>
  <si>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</si>
  <si>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</si>
  <si>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</si>
  <si>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</si>
  <si>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</si>
  <si>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из птицы с соусом </t>
  </si>
  <si>
    <t>ттк№295</t>
  </si>
  <si>
    <t xml:space="preserve">Макаронные изделия отварные </t>
  </si>
  <si>
    <t>Сок</t>
  </si>
  <si>
    <t xml:space="preserve">Хлеб пшеничный </t>
  </si>
  <si>
    <t>гост</t>
  </si>
  <si>
    <t>Курица тушеная с морковью</t>
  </si>
  <si>
    <t xml:space="preserve">Каша гречневая рассыпчатая </t>
  </si>
  <si>
    <t>Напиток из ягод замороженных</t>
  </si>
  <si>
    <t>Биточки рыбные с соусом</t>
  </si>
  <si>
    <t>Напиток из плодов или ягод сушеных</t>
  </si>
  <si>
    <t>312/321</t>
  </si>
  <si>
    <t>348/1</t>
  </si>
  <si>
    <t xml:space="preserve">закуска </t>
  </si>
  <si>
    <t xml:space="preserve">Плов из птицы </t>
  </si>
  <si>
    <t xml:space="preserve">Икра кабачковая </t>
  </si>
  <si>
    <t>ттк№64</t>
  </si>
  <si>
    <t xml:space="preserve">Напиток апельсиновый или лимонный </t>
  </si>
  <si>
    <t xml:space="preserve">Тефтели мясо-крупяные </t>
  </si>
  <si>
    <t xml:space="preserve">Пюре картофельное </t>
  </si>
  <si>
    <t xml:space="preserve">Чай с сахаром </t>
  </si>
  <si>
    <t>188/223</t>
  </si>
  <si>
    <t xml:space="preserve">Зразы рубленные из курицы с соусом </t>
  </si>
  <si>
    <t>294/331</t>
  </si>
  <si>
    <t xml:space="preserve">Гуляш из филе птицы </t>
  </si>
  <si>
    <t xml:space="preserve">Котлета "Дружба"(минтай)с соусом сметанным с томатом </t>
  </si>
  <si>
    <t>ттк№46</t>
  </si>
  <si>
    <t xml:space="preserve">Икра овощная </t>
  </si>
  <si>
    <t>ттк№75/1</t>
  </si>
  <si>
    <t xml:space="preserve">Шницель с соусом сметанным </t>
  </si>
  <si>
    <t>182/222</t>
  </si>
  <si>
    <t>234/331</t>
  </si>
  <si>
    <t>Сложный гарнир (Пюре картофельное и капуста свежая тушеная)</t>
  </si>
  <si>
    <t xml:space="preserve">Кисель из сока плодового или ягодного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</si>
</sst>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110</v>
      </c>
      <c r="G6" s="40">
        <v>15.2</v>
      </c>
      <c r="H6" s="40">
        <v>14.4</v>
      </c>
      <c r="I6" s="40">
        <v>12.2</v>
      </c>
      <c r="J6" s="40">
        <v>245</v>
      </c>
      <c r="K6" s="41" t="s">
        <v>39</v>
      </c>
      <c r="L6" s="40">
        <v>48.39</v>
      </c>
    </row>
    <row r="7" spans="1:12" ht="15" x14ac:dyDescent="0.25">
      <c r="A7" s="23"/>
      <c r="B7" s="15"/>
      <c r="C7" s="11"/>
      <c r="D7" s="51" t="s">
        <v>21</v>
      </c>
      <c r="E7" s="42" t="s">
        <v>40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5" x14ac:dyDescent="0.25">
      <c r="A8" s="23"/>
      <c r="B8" s="15"/>
      <c r="C8" s="11"/>
      <c r="D8" s="7" t="s">
        <v>29</v>
      </c>
      <c r="E8" s="42" t="s">
        <v>41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10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2.76</v>
      </c>
      <c r="H9" s="43">
        <v>0.4</v>
      </c>
      <c r="I9" s="43">
        <v>18.8</v>
      </c>
      <c r="J9" s="43">
        <v>92</v>
      </c>
      <c r="K9" s="44" t="s">
        <v>43</v>
      </c>
      <c r="L9" s="43">
        <v>3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25.160000000000004</v>
      </c>
      <c r="H13" s="19">
        <f t="shared" si="0"/>
        <v>25.7</v>
      </c>
      <c r="I13" s="19">
        <f t="shared" si="0"/>
        <v>86.3</v>
      </c>
      <c r="J13" s="19">
        <f t="shared" si="0"/>
        <v>668</v>
      </c>
      <c r="K13" s="25"/>
      <c r="L13" s="19">
        <f t="shared" ref="L13" si="1">SUM(L6:L12)</f>
        <v>73.39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hidden="1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hidden="1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hidden="1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hidden="1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25.160000000000004</v>
      </c>
      <c r="H24" s="32">
        <f t="shared" si="4"/>
        <v>25.7</v>
      </c>
      <c r="I24" s="32">
        <f t="shared" si="4"/>
        <v>86.3</v>
      </c>
      <c r="J24" s="32">
        <f t="shared" si="4"/>
        <v>668</v>
      </c>
      <c r="K24" s="32"/>
      <c r="L24" s="32">
        <f t="shared" ref="L24" si="5">L13+L23</f>
        <v>73.39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14.1</v>
      </c>
      <c r="H25" s="40">
        <v>5.7</v>
      </c>
      <c r="I25" s="40">
        <v>4.4000000000000004</v>
      </c>
      <c r="J25" s="40">
        <v>126.4</v>
      </c>
      <c r="K25" s="41">
        <v>402</v>
      </c>
      <c r="L25" s="40">
        <v>48.39</v>
      </c>
    </row>
    <row r="26" spans="1:12" ht="15" x14ac:dyDescent="0.25">
      <c r="A26" s="14"/>
      <c r="B26" s="15"/>
      <c r="C26" s="11"/>
      <c r="D26" s="5" t="s">
        <v>21</v>
      </c>
      <c r="E26" s="42" t="s">
        <v>45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13.5</v>
      </c>
    </row>
    <row r="27" spans="1:12" ht="15" x14ac:dyDescent="0.25">
      <c r="A27" s="14"/>
      <c r="B27" s="15"/>
      <c r="C27" s="11"/>
      <c r="D27" s="7" t="s">
        <v>29</v>
      </c>
      <c r="E27" s="42" t="s">
        <v>46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8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50</v>
      </c>
      <c r="G28" s="43">
        <v>3.75</v>
      </c>
      <c r="H28" s="43">
        <v>0.5</v>
      </c>
      <c r="I28" s="43">
        <v>23.5</v>
      </c>
      <c r="J28" s="43">
        <v>115</v>
      </c>
      <c r="K28" s="44" t="s">
        <v>43</v>
      </c>
      <c r="L28" s="43">
        <v>3.5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25.8</v>
      </c>
      <c r="H32" s="19">
        <f t="shared" ref="H32" si="7">SUM(H25:H31)</f>
        <v>12.52</v>
      </c>
      <c r="I32" s="19">
        <f t="shared" ref="I32" si="8">SUM(I25:I31)</f>
        <v>85.86</v>
      </c>
      <c r="J32" s="19">
        <f t="shared" ref="J32:L32" si="9">SUM(J25:J31)</f>
        <v>595.4</v>
      </c>
      <c r="K32" s="25"/>
      <c r="L32" s="19">
        <f t="shared" si="9"/>
        <v>73.39</v>
      </c>
    </row>
    <row r="33" spans="1:12" ht="15" hidden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hidden="1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hidden="1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hidden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hidden="1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hidden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25.8</v>
      </c>
      <c r="H43" s="32">
        <f t="shared" ref="H43" si="15">H32+H42</f>
        <v>12.52</v>
      </c>
      <c r="I43" s="32">
        <f t="shared" ref="I43" si="16">I32+I42</f>
        <v>85.86</v>
      </c>
      <c r="J43" s="32">
        <f t="shared" ref="J43:L43" si="17">J32+J42</f>
        <v>595.4</v>
      </c>
      <c r="K43" s="32"/>
      <c r="L43" s="32">
        <f t="shared" si="17"/>
        <v>73.39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12.6</v>
      </c>
      <c r="H44" s="40">
        <v>11.52</v>
      </c>
      <c r="I44" s="40">
        <v>10.88</v>
      </c>
      <c r="J44" s="40">
        <v>196</v>
      </c>
      <c r="K44" s="41" t="s">
        <v>69</v>
      </c>
      <c r="L44" s="40">
        <v>45.89</v>
      </c>
    </row>
    <row r="45" spans="1:12" ht="25.5" x14ac:dyDescent="0.25">
      <c r="A45" s="23"/>
      <c r="B45" s="15"/>
      <c r="C45" s="11"/>
      <c r="D45" s="5" t="s">
        <v>21</v>
      </c>
      <c r="E45" s="42" t="s">
        <v>70</v>
      </c>
      <c r="F45" s="43">
        <v>153.5</v>
      </c>
      <c r="G45" s="43">
        <v>3.14</v>
      </c>
      <c r="H45" s="43">
        <v>7.98</v>
      </c>
      <c r="I45" s="43">
        <v>20.3</v>
      </c>
      <c r="J45" s="43">
        <v>169</v>
      </c>
      <c r="K45" s="44" t="s">
        <v>49</v>
      </c>
      <c r="L45" s="43">
        <v>16</v>
      </c>
    </row>
    <row r="46" spans="1:12" ht="15" x14ac:dyDescent="0.25">
      <c r="A46" s="23"/>
      <c r="B46" s="15"/>
      <c r="C46" s="11"/>
      <c r="D46" s="7" t="s">
        <v>29</v>
      </c>
      <c r="E46" s="42" t="s">
        <v>48</v>
      </c>
      <c r="F46" s="43">
        <v>200</v>
      </c>
      <c r="G46" s="43">
        <v>0.39</v>
      </c>
      <c r="H46" s="43">
        <v>0</v>
      </c>
      <c r="I46" s="43">
        <v>31.4</v>
      </c>
      <c r="J46" s="43">
        <v>127</v>
      </c>
      <c r="K46" s="44" t="s">
        <v>50</v>
      </c>
      <c r="L46" s="43">
        <v>8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50</v>
      </c>
      <c r="G47" s="43">
        <v>3.75</v>
      </c>
      <c r="H47" s="43">
        <v>0.5</v>
      </c>
      <c r="I47" s="43">
        <v>23.5</v>
      </c>
      <c r="J47" s="43">
        <v>115</v>
      </c>
      <c r="K47" s="44" t="s">
        <v>43</v>
      </c>
      <c r="L47" s="43">
        <v>3.5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503.5</v>
      </c>
      <c r="G51" s="19">
        <f t="shared" ref="G51" si="18">SUM(G44:G50)</f>
        <v>19.88</v>
      </c>
      <c r="H51" s="19">
        <f t="shared" ref="H51" si="19">SUM(H44:H50)</f>
        <v>20</v>
      </c>
      <c r="I51" s="19">
        <f t="shared" ref="I51" si="20">SUM(I44:I50)</f>
        <v>86.08</v>
      </c>
      <c r="J51" s="19">
        <f t="shared" ref="J51:L51" si="21">SUM(J44:J50)</f>
        <v>607</v>
      </c>
      <c r="K51" s="25"/>
      <c r="L51" s="19">
        <f t="shared" si="21"/>
        <v>73.39</v>
      </c>
    </row>
    <row r="52" spans="1:12" ht="15" hidden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hidden="1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hidden="1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hidden="1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hidden="1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hidden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503.5</v>
      </c>
      <c r="G62" s="32">
        <f t="shared" ref="G62" si="26">G51+G61</f>
        <v>19.88</v>
      </c>
      <c r="H62" s="32">
        <f t="shared" ref="H62" si="27">H51+H61</f>
        <v>20</v>
      </c>
      <c r="I62" s="32">
        <f t="shared" ref="I62" si="28">I51+I61</f>
        <v>86.08</v>
      </c>
      <c r="J62" s="32">
        <f t="shared" ref="J62:L62" si="29">J51+J61</f>
        <v>607</v>
      </c>
      <c r="K62" s="32"/>
      <c r="L62" s="32">
        <f t="shared" si="29"/>
        <v>73.39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19.46</v>
      </c>
      <c r="H63" s="40">
        <v>27.53</v>
      </c>
      <c r="I63" s="40">
        <v>31.87</v>
      </c>
      <c r="J63" s="40">
        <v>454</v>
      </c>
      <c r="K63" s="41">
        <v>291</v>
      </c>
      <c r="L63" s="40">
        <v>52.39</v>
      </c>
    </row>
    <row r="64" spans="1:12" ht="15" x14ac:dyDescent="0.25">
      <c r="A64" s="23"/>
      <c r="B64" s="15"/>
      <c r="C64" s="11"/>
      <c r="D64" s="6" t="s">
        <v>51</v>
      </c>
      <c r="E64" s="42" t="s">
        <v>53</v>
      </c>
      <c r="F64" s="43">
        <v>60</v>
      </c>
      <c r="G64" s="43">
        <v>1.27</v>
      </c>
      <c r="H64" s="43">
        <v>2.2999999999999998</v>
      </c>
      <c r="I64" s="43">
        <v>10.8</v>
      </c>
      <c r="J64" s="43">
        <v>79.36</v>
      </c>
      <c r="K64" s="44" t="s">
        <v>54</v>
      </c>
      <c r="L64" s="43">
        <v>8</v>
      </c>
    </row>
    <row r="65" spans="1:12" ht="15" x14ac:dyDescent="0.25">
      <c r="A65" s="23"/>
      <c r="B65" s="15"/>
      <c r="C65" s="11"/>
      <c r="D65" s="7" t="s">
        <v>29</v>
      </c>
      <c r="E65" s="42" t="s">
        <v>55</v>
      </c>
      <c r="F65" s="43">
        <v>200</v>
      </c>
      <c r="G65" s="43">
        <v>0.12</v>
      </c>
      <c r="H65" s="43">
        <v>0.02</v>
      </c>
      <c r="I65" s="43">
        <v>22.66</v>
      </c>
      <c r="J65" s="43">
        <v>92.78</v>
      </c>
      <c r="K65" s="44">
        <v>699</v>
      </c>
      <c r="L65" s="43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2.76</v>
      </c>
      <c r="H66" s="43">
        <v>0.4</v>
      </c>
      <c r="I66" s="43">
        <v>18.8</v>
      </c>
      <c r="J66" s="43">
        <v>92</v>
      </c>
      <c r="K66" s="44" t="s">
        <v>43</v>
      </c>
      <c r="L66" s="43">
        <v>3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23.61</v>
      </c>
      <c r="H70" s="19">
        <f t="shared" ref="H70" si="31">SUM(H63:H69)</f>
        <v>30.25</v>
      </c>
      <c r="I70" s="19">
        <f t="shared" ref="I70" si="32">SUM(I63:I69)</f>
        <v>84.13</v>
      </c>
      <c r="J70" s="19">
        <f t="shared" ref="J70:L70" si="33">SUM(J63:J69)</f>
        <v>718.14</v>
      </c>
      <c r="K70" s="25"/>
      <c r="L70" s="19">
        <f t="shared" si="33"/>
        <v>73.39</v>
      </c>
    </row>
    <row r="71" spans="1:12" ht="15" hidden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hidden="1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hidden="1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hidden="1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hidden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23.61</v>
      </c>
      <c r="H81" s="32">
        <f t="shared" ref="H81" si="39">H70+H80</f>
        <v>30.25</v>
      </c>
      <c r="I81" s="32">
        <f t="shared" ref="I81" si="40">I70+I80</f>
        <v>84.13</v>
      </c>
      <c r="J81" s="32">
        <f t="shared" ref="J81:L81" si="41">J70+J80</f>
        <v>718.14</v>
      </c>
      <c r="K81" s="32"/>
      <c r="L81" s="32">
        <f t="shared" si="41"/>
        <v>73.39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110</v>
      </c>
      <c r="G82" s="40">
        <v>7.91</v>
      </c>
      <c r="H82" s="40">
        <v>17.98</v>
      </c>
      <c r="I82" s="40">
        <v>9.33</v>
      </c>
      <c r="J82" s="40">
        <v>231</v>
      </c>
      <c r="K82" s="41" t="s">
        <v>59</v>
      </c>
      <c r="L82" s="40">
        <v>54.89</v>
      </c>
    </row>
    <row r="83" spans="1:12" ht="15" x14ac:dyDescent="0.25">
      <c r="A83" s="23"/>
      <c r="B83" s="15"/>
      <c r="C83" s="11"/>
      <c r="D83" s="5" t="s">
        <v>21</v>
      </c>
      <c r="E83" s="42" t="s">
        <v>45</v>
      </c>
      <c r="F83" s="43">
        <v>150</v>
      </c>
      <c r="G83" s="43">
        <v>7.85</v>
      </c>
      <c r="H83" s="43">
        <v>6.3</v>
      </c>
      <c r="I83" s="43">
        <v>40.700000000000003</v>
      </c>
      <c r="J83" s="43">
        <v>250</v>
      </c>
      <c r="K83" s="44">
        <v>302</v>
      </c>
      <c r="L83" s="43">
        <v>13.5</v>
      </c>
    </row>
    <row r="84" spans="1:12" ht="15" x14ac:dyDescent="0.25">
      <c r="A84" s="23"/>
      <c r="B84" s="15"/>
      <c r="C84" s="11"/>
      <c r="D84" s="7" t="s">
        <v>29</v>
      </c>
      <c r="E84" s="42" t="s">
        <v>58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2.76</v>
      </c>
      <c r="H85" s="43">
        <v>0.4</v>
      </c>
      <c r="I85" s="43">
        <v>18.8</v>
      </c>
      <c r="J85" s="43">
        <v>92</v>
      </c>
      <c r="K85" s="44" t="s">
        <v>43</v>
      </c>
      <c r="L85" s="43">
        <v>3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18.59</v>
      </c>
      <c r="H89" s="19">
        <f t="shared" ref="H89" si="43">SUM(H82:H88)</f>
        <v>24.7</v>
      </c>
      <c r="I89" s="19">
        <f t="shared" ref="I89" si="44">SUM(I82:I88)</f>
        <v>83.83</v>
      </c>
      <c r="J89" s="19">
        <f t="shared" ref="J89:L89" si="45">SUM(J82:J88)</f>
        <v>633</v>
      </c>
      <c r="K89" s="25"/>
      <c r="L89" s="19">
        <f t="shared" si="45"/>
        <v>73.39</v>
      </c>
    </row>
    <row r="90" spans="1:12" ht="15" hidden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hidden="1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hidden="1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hidden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hidden="1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hidden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18.59</v>
      </c>
      <c r="H100" s="32">
        <f t="shared" ref="H100" si="51">H89+H99</f>
        <v>24.7</v>
      </c>
      <c r="I100" s="32">
        <f t="shared" ref="I100" si="52">I89+I99</f>
        <v>83.83</v>
      </c>
      <c r="J100" s="32">
        <f t="shared" ref="J100:L100" si="53">J89+J99</f>
        <v>633</v>
      </c>
      <c r="K100" s="32"/>
      <c r="L100" s="32">
        <f t="shared" si="53"/>
        <v>73.39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120</v>
      </c>
      <c r="G101" s="40">
        <v>10.1</v>
      </c>
      <c r="H101" s="40">
        <v>18.100000000000001</v>
      </c>
      <c r="I101" s="40">
        <v>13.59</v>
      </c>
      <c r="J101" s="40">
        <v>258</v>
      </c>
      <c r="K101" s="41" t="s">
        <v>61</v>
      </c>
      <c r="L101" s="40">
        <v>48.89</v>
      </c>
    </row>
    <row r="102" spans="1:12" ht="15" x14ac:dyDescent="0.25">
      <c r="A102" s="23"/>
      <c r="B102" s="15"/>
      <c r="C102" s="11"/>
      <c r="D102" s="51" t="s">
        <v>21</v>
      </c>
      <c r="E102" s="42" t="s">
        <v>40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5" x14ac:dyDescent="0.25">
      <c r="A103" s="23"/>
      <c r="B103" s="15"/>
      <c r="C103" s="11"/>
      <c r="D103" s="7" t="s">
        <v>29</v>
      </c>
      <c r="E103" s="42" t="s">
        <v>41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10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30</v>
      </c>
      <c r="G104" s="43">
        <v>1.95</v>
      </c>
      <c r="H104" s="43">
        <v>0.3</v>
      </c>
      <c r="I104" s="43">
        <v>11.28</v>
      </c>
      <c r="J104" s="43">
        <v>69</v>
      </c>
      <c r="K104" s="44" t="s">
        <v>43</v>
      </c>
      <c r="L104" s="43">
        <v>2.5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19.25</v>
      </c>
      <c r="H108" s="19">
        <f t="shared" si="54"/>
        <v>29.3</v>
      </c>
      <c r="I108" s="19">
        <f t="shared" si="54"/>
        <v>80.17</v>
      </c>
      <c r="J108" s="19">
        <f t="shared" si="54"/>
        <v>658</v>
      </c>
      <c r="K108" s="25"/>
      <c r="L108" s="19">
        <f t="shared" ref="L108" si="55">SUM(L101:L107)</f>
        <v>73.39</v>
      </c>
    </row>
    <row r="109" spans="1:12" ht="15" hidden="1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hidden="1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hidden="1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hidden="1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hidden="1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hidden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19.25</v>
      </c>
      <c r="H119" s="32">
        <f t="shared" ref="H119" si="59">H108+H118</f>
        <v>29.3</v>
      </c>
      <c r="I119" s="32">
        <f t="shared" ref="I119" si="60">I108+I118</f>
        <v>80.17</v>
      </c>
      <c r="J119" s="32">
        <f t="shared" ref="J119:L119" si="61">J108+J118</f>
        <v>658</v>
      </c>
      <c r="K119" s="32"/>
      <c r="L119" s="32">
        <f t="shared" si="61"/>
        <v>73.39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29.4</v>
      </c>
      <c r="H120" s="40">
        <v>9</v>
      </c>
      <c r="I120" s="40">
        <v>18</v>
      </c>
      <c r="J120" s="40">
        <v>201</v>
      </c>
      <c r="K120" s="41">
        <v>401</v>
      </c>
      <c r="L120" s="40">
        <v>54.39</v>
      </c>
    </row>
    <row r="121" spans="1:12" ht="15" x14ac:dyDescent="0.25">
      <c r="A121" s="14"/>
      <c r="B121" s="15"/>
      <c r="C121" s="11"/>
      <c r="D121" s="5" t="s">
        <v>21</v>
      </c>
      <c r="E121" s="42" t="s">
        <v>45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13.5</v>
      </c>
    </row>
    <row r="122" spans="1:12" ht="15" x14ac:dyDescent="0.25">
      <c r="A122" s="14"/>
      <c r="B122" s="15"/>
      <c r="C122" s="11"/>
      <c r="D122" s="7" t="s">
        <v>29</v>
      </c>
      <c r="E122" s="42" t="s">
        <v>58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</v>
      </c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50</v>
      </c>
      <c r="G123" s="43">
        <v>3.75</v>
      </c>
      <c r="H123" s="43">
        <v>0.5</v>
      </c>
      <c r="I123" s="43">
        <v>23.5</v>
      </c>
      <c r="J123" s="43">
        <v>115</v>
      </c>
      <c r="K123" s="44" t="s">
        <v>43</v>
      </c>
      <c r="L123" s="43">
        <v>3.5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41.07</v>
      </c>
      <c r="H127" s="19">
        <f t="shared" si="62"/>
        <v>15.82</v>
      </c>
      <c r="I127" s="19">
        <f t="shared" si="62"/>
        <v>97.2</v>
      </c>
      <c r="J127" s="19">
        <f t="shared" si="62"/>
        <v>626</v>
      </c>
      <c r="K127" s="25"/>
      <c r="L127" s="19">
        <f t="shared" ref="L127" si="63">SUM(L120:L126)</f>
        <v>73.39</v>
      </c>
    </row>
    <row r="128" spans="1:12" ht="15" hidden="1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hidden="1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hidden="1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hidden="1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hidden="1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hidden="1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41.07</v>
      </c>
      <c r="H138" s="32">
        <f t="shared" ref="H138" si="67">H127+H137</f>
        <v>15.82</v>
      </c>
      <c r="I138" s="32">
        <f t="shared" ref="I138" si="68">I127+I137</f>
        <v>97.2</v>
      </c>
      <c r="J138" s="32">
        <f t="shared" ref="J138:L138" si="69">J127+J137</f>
        <v>626</v>
      </c>
      <c r="K138" s="32"/>
      <c r="L138" s="32">
        <f t="shared" si="69"/>
        <v>73.39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140</v>
      </c>
      <c r="G139" s="40">
        <v>18.43</v>
      </c>
      <c r="H139" s="40">
        <v>24.15</v>
      </c>
      <c r="I139" s="40">
        <v>13.59</v>
      </c>
      <c r="J139" s="40">
        <v>346</v>
      </c>
      <c r="K139" s="41" t="s">
        <v>64</v>
      </c>
      <c r="L139" s="40">
        <v>45.39</v>
      </c>
    </row>
    <row r="140" spans="1:12" ht="15" x14ac:dyDescent="0.25">
      <c r="A140" s="23"/>
      <c r="B140" s="15"/>
      <c r="C140" s="11"/>
      <c r="D140" s="5" t="s">
        <v>21</v>
      </c>
      <c r="E140" s="42" t="s">
        <v>57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312</v>
      </c>
      <c r="L140" s="43">
        <v>16</v>
      </c>
    </row>
    <row r="141" spans="1:12" ht="15" x14ac:dyDescent="0.25">
      <c r="A141" s="23"/>
      <c r="B141" s="15"/>
      <c r="C141" s="11"/>
      <c r="D141" s="7" t="s">
        <v>29</v>
      </c>
      <c r="E141" s="42" t="s">
        <v>71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10.5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20</v>
      </c>
      <c r="G142" s="43">
        <v>1.38</v>
      </c>
      <c r="H142" s="43">
        <v>0.2</v>
      </c>
      <c r="I142" s="43">
        <v>9.4</v>
      </c>
      <c r="J142" s="43">
        <v>46</v>
      </c>
      <c r="K142" s="44" t="s">
        <v>43</v>
      </c>
      <c r="L142" s="43">
        <v>1.5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23.21</v>
      </c>
      <c r="H146" s="19">
        <f t="shared" si="70"/>
        <v>33.700000000000003</v>
      </c>
      <c r="I146" s="19">
        <f t="shared" si="70"/>
        <v>81.52000000000001</v>
      </c>
      <c r="J146" s="19">
        <f t="shared" si="70"/>
        <v>725</v>
      </c>
      <c r="K146" s="25"/>
      <c r="L146" s="19">
        <f t="shared" ref="L146" si="71">SUM(L139:L145)</f>
        <v>73.39</v>
      </c>
    </row>
    <row r="147" spans="1:12" ht="15" hidden="1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hidden="1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hidden="1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hidden="1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hidden="1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hidden="1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515</v>
      </c>
      <c r="G157" s="32">
        <f>G146+G156</f>
        <v>23.21</v>
      </c>
      <c r="H157" s="32">
        <f>H146+H156</f>
        <v>33.700000000000003</v>
      </c>
      <c r="I157" s="32">
        <f>I146+I156</f>
        <v>81.52000000000001</v>
      </c>
      <c r="J157" s="32">
        <f>J146+J156</f>
        <v>725</v>
      </c>
      <c r="K157" s="32"/>
      <c r="L157" s="32">
        <f>L146+L156</f>
        <v>73.39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200</v>
      </c>
      <c r="G158" s="40">
        <v>19.46</v>
      </c>
      <c r="H158" s="40">
        <v>27.53</v>
      </c>
      <c r="I158" s="40">
        <v>31.87</v>
      </c>
      <c r="J158" s="40">
        <v>454</v>
      </c>
      <c r="K158" s="41">
        <v>291</v>
      </c>
      <c r="L158" s="40">
        <v>52.39</v>
      </c>
    </row>
    <row r="159" spans="1:12" ht="15" x14ac:dyDescent="0.25">
      <c r="A159" s="23"/>
      <c r="B159" s="15"/>
      <c r="C159" s="11"/>
      <c r="D159" s="6" t="s">
        <v>51</v>
      </c>
      <c r="E159" s="42" t="s">
        <v>65</v>
      </c>
      <c r="F159" s="43">
        <v>60</v>
      </c>
      <c r="G159" s="43">
        <v>1.3</v>
      </c>
      <c r="H159" s="43">
        <v>4.0999999999999996</v>
      </c>
      <c r="I159" s="43">
        <v>8.3000000000000007</v>
      </c>
      <c r="J159" s="43">
        <v>75</v>
      </c>
      <c r="K159" s="44" t="s">
        <v>66</v>
      </c>
      <c r="L159" s="43">
        <v>10</v>
      </c>
    </row>
    <row r="160" spans="1:12" ht="15" x14ac:dyDescent="0.25">
      <c r="A160" s="23"/>
      <c r="B160" s="15"/>
      <c r="C160" s="11"/>
      <c r="D160" s="7" t="s">
        <v>29</v>
      </c>
      <c r="E160" s="42" t="s">
        <v>46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8</v>
      </c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2.76</v>
      </c>
      <c r="H161" s="43">
        <v>0.4</v>
      </c>
      <c r="I161" s="43">
        <v>18.8</v>
      </c>
      <c r="J161" s="43">
        <v>92</v>
      </c>
      <c r="K161" s="44" t="s">
        <v>43</v>
      </c>
      <c r="L161" s="43">
        <v>3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4">SUM(G158:G164)</f>
        <v>23.620000000000005</v>
      </c>
      <c r="H165" s="19">
        <f t="shared" si="74"/>
        <v>32.050000000000004</v>
      </c>
      <c r="I165" s="19">
        <f t="shared" si="74"/>
        <v>76.23</v>
      </c>
      <c r="J165" s="19">
        <f t="shared" si="74"/>
        <v>725</v>
      </c>
      <c r="K165" s="25"/>
      <c r="L165" s="19">
        <f t="shared" ref="L165" si="75">SUM(L158:L164)</f>
        <v>73.39</v>
      </c>
    </row>
    <row r="166" spans="1:12" ht="15" hidden="1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hidden="1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hidden="1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hidden="1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hidden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78">G165+G175</f>
        <v>23.620000000000005</v>
      </c>
      <c r="H176" s="32">
        <f t="shared" ref="H176" si="79">H165+H175</f>
        <v>32.050000000000004</v>
      </c>
      <c r="I176" s="32">
        <f t="shared" ref="I176" si="80">I165+I175</f>
        <v>76.23</v>
      </c>
      <c r="J176" s="32">
        <f t="shared" ref="J176:L176" si="81">J165+J175</f>
        <v>725</v>
      </c>
      <c r="K176" s="32"/>
      <c r="L176" s="32">
        <f t="shared" si="81"/>
        <v>73.39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100</v>
      </c>
      <c r="G177" s="40">
        <v>6.55</v>
      </c>
      <c r="H177" s="40">
        <v>19.77</v>
      </c>
      <c r="I177" s="40">
        <v>8.0399999999999991</v>
      </c>
      <c r="J177" s="40">
        <v>236</v>
      </c>
      <c r="K177" s="41" t="s">
        <v>68</v>
      </c>
      <c r="L177" s="40">
        <v>47.89</v>
      </c>
    </row>
    <row r="178" spans="1:12" ht="15" x14ac:dyDescent="0.25">
      <c r="A178" s="23"/>
      <c r="B178" s="15"/>
      <c r="C178" s="11"/>
      <c r="D178" s="51" t="s">
        <v>21</v>
      </c>
      <c r="E178" s="42" t="s">
        <v>40</v>
      </c>
      <c r="F178" s="43">
        <v>150</v>
      </c>
      <c r="G178" s="43">
        <v>5.9</v>
      </c>
      <c r="H178" s="43">
        <v>10.9</v>
      </c>
      <c r="I178" s="43">
        <v>28.5</v>
      </c>
      <c r="J178" s="43">
        <v>236</v>
      </c>
      <c r="K178" s="44">
        <v>309</v>
      </c>
      <c r="L178" s="43">
        <v>12</v>
      </c>
    </row>
    <row r="179" spans="1:12" ht="15" x14ac:dyDescent="0.25">
      <c r="A179" s="23"/>
      <c r="B179" s="15"/>
      <c r="C179" s="11"/>
      <c r="D179" s="7" t="s">
        <v>29</v>
      </c>
      <c r="E179" s="42" t="s">
        <v>41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10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50</v>
      </c>
      <c r="G180" s="43">
        <v>3.75</v>
      </c>
      <c r="H180" s="43">
        <v>0.5</v>
      </c>
      <c r="I180" s="43">
        <v>23.5</v>
      </c>
      <c r="J180" s="43">
        <v>115</v>
      </c>
      <c r="K180" s="44" t="s">
        <v>43</v>
      </c>
      <c r="L180" s="43">
        <v>3.5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2">SUM(G177:G183)</f>
        <v>17.5</v>
      </c>
      <c r="H184" s="19">
        <f t="shared" si="82"/>
        <v>31.17</v>
      </c>
      <c r="I184" s="19">
        <f t="shared" si="82"/>
        <v>86.84</v>
      </c>
      <c r="J184" s="19">
        <f t="shared" si="82"/>
        <v>682</v>
      </c>
      <c r="K184" s="25"/>
      <c r="L184" s="19">
        <f t="shared" ref="L184" si="83">SUM(L177:L183)</f>
        <v>73.39</v>
      </c>
    </row>
    <row r="185" spans="1:12" ht="15" hidden="1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hidden="1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hidden="1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hidden="1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hidden="1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hidden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86">G184+G194</f>
        <v>17.5</v>
      </c>
      <c r="H195" s="32">
        <f t="shared" ref="H195" si="87">H184+H194</f>
        <v>31.17</v>
      </c>
      <c r="I195" s="32">
        <f t="shared" ref="I195" si="88">I184+I194</f>
        <v>86.84</v>
      </c>
      <c r="J195" s="32">
        <f t="shared" ref="J195:L195" si="89">J184+J194</f>
        <v>682</v>
      </c>
      <c r="K195" s="32"/>
      <c r="L195" s="32">
        <f t="shared" si="89"/>
        <v>73.39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501.85</v>
      </c>
      <c r="G196" s="34">
        <f>(G24+G43+G62+G81+G100+G119+G138+G157+G176+G195)/(IF(G24=0,0,1)+IF(G43=0,0,1)+IF(G62=0,0,1)+IF(G81=0,0,1)+IF(G100=0,0,1)+IF(G119=0,0,1)+IF(G138=0,0,1)+IF(G157=0,0,1)+IF(G176=0,0,1)+IF(G195=0,0,1))</f>
        <v>23.769000000000002</v>
      </c>
      <c r="H196" s="34">
        <f>(H24+H43+H62+H81+H100+H119+H138+H157+H176+H195)/(IF(H24=0,0,1)+IF(H43=0,0,1)+IF(H62=0,0,1)+IF(H81=0,0,1)+IF(H100=0,0,1)+IF(H119=0,0,1)+IF(H138=0,0,1)+IF(H157=0,0,1)+IF(H176=0,0,1)+IF(H195=0,0,1))</f>
        <v>25.521000000000004</v>
      </c>
      <c r="I196" s="34">
        <f>(I24+I43+I62+I81+I100+I119+I138+I157+I176+I195)/(IF(I24=0,0,1)+IF(I43=0,0,1)+IF(I62=0,0,1)+IF(I81=0,0,1)+IF(I100=0,0,1)+IF(I119=0,0,1)+IF(I138=0,0,1)+IF(I157=0,0,1)+IF(I176=0,0,1)+IF(I195=0,0,1))</f>
        <v>84.816000000000003</v>
      </c>
      <c r="J196" s="34">
        <f>(J24+J43+J62+J81+J100+J119+J138+J157+J176+J195)/(IF(J24=0,0,1)+IF(J43=0,0,1)+IF(J62=0,0,1)+IF(J81=0,0,1)+IF(J100=0,0,1)+IF(J119=0,0,1)+IF(J138=0,0,1)+IF(J157=0,0,1)+IF(J176=0,0,1)+IF(J195=0,0,1))</f>
        <v>663.75400000000002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73.39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cp:lastPrinted>2024-12-13T08:30:52Z</cp:lastPrinted>
  <dcterms:created xsi:type="dcterms:W3CDTF">2022-05-16T14:23:56Z</dcterms:created>
  <dcterms:modified xsi:type="dcterms:W3CDTF">2025-03-18T06:15:20Z</dcterms:modified>
</cp:coreProperties>
</file>